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lan-my.sharepoint.com/personal/ozamora_gavilan_edu/Documents/Desktop/"/>
    </mc:Choice>
  </mc:AlternateContent>
  <xr:revisionPtr revIDLastSave="0" documentId="8_{B64B97D4-7465-4E39-BA80-3D2F2691A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leage Log and Reimbursement" sheetId="1" r:id="rId1"/>
    <sheet name="Mileage Log-Reimbersement pg. 2" sheetId="2" r:id="rId2"/>
    <sheet name="List of Addresses" sheetId="3" r:id="rId3"/>
  </sheets>
  <definedNames>
    <definedName name="_xlnm.Print_Area" localSheetId="0">'Mileage Log and Reimbursement'!$A$1:$H$32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9" i="1"/>
  <c r="G10" i="2"/>
  <c r="G28" i="2" l="1"/>
  <c r="G27" i="2"/>
  <c r="G26" i="2"/>
  <c r="G25" i="2"/>
  <c r="H29" i="2" l="1"/>
  <c r="E4" i="2"/>
  <c r="E5" i="2" s="1"/>
  <c r="G28" i="1"/>
  <c r="G27" i="1"/>
  <c r="G26" i="1" l="1"/>
  <c r="G25" i="1"/>
  <c r="H29" i="1" s="1"/>
  <c r="E4" i="1" l="1"/>
  <c r="E5" i="1" s="1"/>
</calcChain>
</file>

<file path=xl/sharedStrings.xml><?xml version="1.0" encoding="utf-8"?>
<sst xmlns="http://schemas.openxmlformats.org/spreadsheetml/2006/main" count="51" uniqueCount="32">
  <si>
    <t>Starting Location</t>
  </si>
  <si>
    <t>Total Mileage</t>
  </si>
  <si>
    <t>Mileage</t>
  </si>
  <si>
    <t>Total Reimbursement</t>
  </si>
  <si>
    <t>Date</t>
  </si>
  <si>
    <t>Rate Per Mile</t>
  </si>
  <si>
    <t>Date:</t>
  </si>
  <si>
    <t>Expense</t>
  </si>
  <si>
    <t>Home Address</t>
  </si>
  <si>
    <t>City, State Zipcode</t>
  </si>
  <si>
    <t xml:space="preserve">NOTE:  </t>
  </si>
  <si>
    <t>Request for Mileage Reimbursement Form</t>
  </si>
  <si>
    <t>Participant Name</t>
  </si>
  <si>
    <t xml:space="preserve">Case Number: </t>
  </si>
  <si>
    <t>Participant (signature):</t>
  </si>
  <si>
    <t>Authorized by (signature):</t>
  </si>
  <si>
    <t>Activity</t>
  </si>
  <si>
    <t>Miles</t>
  </si>
  <si>
    <t>Destination Address</t>
  </si>
  <si>
    <t>Miles Per Trip</t>
  </si>
  <si>
    <t>Worker (signature):</t>
  </si>
  <si>
    <t>Address List</t>
  </si>
  <si>
    <t>Address</t>
  </si>
  <si>
    <t>Description</t>
  </si>
  <si>
    <t xml:space="preserve">Ending Destination </t>
  </si>
  <si>
    <t>Pg. Total</t>
  </si>
  <si>
    <t>N/A</t>
  </si>
  <si>
    <t>Description or Activity</t>
  </si>
  <si>
    <t xml:space="preserve">Please list each the address for each destination and the description of the location (day care, school, employment, etc) </t>
  </si>
  <si>
    <t>Total Mileage paid- Sum of Page 1 + Sum of Page 2= $$</t>
  </si>
  <si>
    <t xml:space="preserve">The IRS periodically changes the per mile reimbursement rate. </t>
  </si>
  <si>
    <t xml:space="preserve">The IRS periodically changes the per mile reimbursement rate.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</si>
</sst>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"/>
    <numFmt numFmtId="166" formatCode="#,##0.0_);[Red]\(#,##0.0\)"/>
  </numFmts>
  <fonts count="16">
    <font>
      <sz val="10"/>
      <name val="Arial"/>
    </font>
    <font>
      <sz val="10"/>
      <name val="Verdana"/>
      <family val="2"/>
    </font>
    <font>
      <sz val="9"/>
      <name val="Verdana"/>
      <family val="2"/>
    </font>
    <font>
      <sz val="18"/>
      <name val="Architext"/>
    </font>
    <font>
      <b/>
      <sz val="1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  <font>
      <sz val="11"/>
      <name val="Arial Narrow"/>
      <family val="2"/>
    </font>
    <font>
      <sz val="11"/>
      <name val="Arial Narrow"/>
    </font>
    <font>
      <sz val="11"/>
      <color rgb="FFFF0000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1" xfId="0" applyFont="1" applyBorder="1"/>
    <xf numFmtId="0" fontId="4" fillId="2" borderId="2" xfId="0" applyFont="1" applyFill="1" applyBorder="1" applyAlignment="1">
      <alignment horizontal="left" indent="1"/>
    </xf>
    <xf numFmtId="0" fontId="6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 indent="1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indent="1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 indent="1"/>
    </xf>
    <xf numFmtId="14" fontId="3" fillId="0" borderId="1" xfId="0" applyNumberFormat="1" applyFont="1" applyBorder="1"/>
    <xf numFmtId="0" fontId="7" fillId="2" borderId="4" xfId="0" applyFont="1" applyFill="1" applyBorder="1" applyAlignment="1">
      <alignment vertical="top"/>
    </xf>
    <xf numFmtId="0" fontId="7" fillId="2" borderId="4" xfId="0" applyFont="1" applyFill="1" applyBorder="1" applyAlignment="1">
      <alignment horizontal="right" vertical="top"/>
    </xf>
    <xf numFmtId="0" fontId="1" fillId="0" borderId="0" xfId="0" applyFont="1" applyBorder="1"/>
    <xf numFmtId="0" fontId="2" fillId="0" borderId="0" xfId="0" applyFont="1" applyBorder="1"/>
    <xf numFmtId="0" fontId="9" fillId="0" borderId="0" xfId="0" applyFont="1" applyBorder="1" applyAlignment="1">
      <alignment horizontal="right"/>
    </xf>
    <xf numFmtId="0" fontId="1" fillId="0" borderId="0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8" fillId="5" borderId="11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14" fontId="11" fillId="3" borderId="13" xfId="0" applyNumberFormat="1" applyFont="1" applyFill="1" applyBorder="1" applyAlignment="1">
      <alignment horizontal="center" vertical="top"/>
    </xf>
    <xf numFmtId="49" fontId="11" fillId="3" borderId="9" xfId="0" applyNumberFormat="1" applyFont="1" applyFill="1" applyBorder="1" applyAlignment="1">
      <alignment vertical="top" wrapText="1"/>
    </xf>
    <xf numFmtId="166" fontId="11" fillId="7" borderId="9" xfId="0" applyNumberFormat="1" applyFont="1" applyFill="1" applyBorder="1" applyAlignment="1">
      <alignment vertical="top"/>
    </xf>
    <xf numFmtId="38" fontId="11" fillId="6" borderId="9" xfId="0" applyNumberFormat="1" applyFont="1" applyFill="1" applyBorder="1" applyAlignment="1">
      <alignment vertical="top"/>
    </xf>
    <xf numFmtId="164" fontId="11" fillId="6" borderId="14" xfId="0" applyNumberFormat="1" applyFont="1" applyFill="1" applyBorder="1" applyAlignment="1">
      <alignment vertical="top"/>
    </xf>
    <xf numFmtId="14" fontId="12" fillId="3" borderId="3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vertical="top" wrapText="1"/>
    </xf>
    <xf numFmtId="166" fontId="12" fillId="7" borderId="15" xfId="0" applyNumberFormat="1" applyFont="1" applyFill="1" applyBorder="1" applyAlignment="1">
      <alignment vertical="top"/>
    </xf>
    <xf numFmtId="38" fontId="12" fillId="6" borderId="15" xfId="0" applyNumberFormat="1" applyFont="1" applyFill="1" applyBorder="1" applyAlignment="1">
      <alignment vertical="top"/>
    </xf>
    <xf numFmtId="164" fontId="12" fillId="6" borderId="2" xfId="0" applyNumberFormat="1" applyFont="1" applyFill="1" applyBorder="1" applyAlignment="1">
      <alignment vertical="top"/>
    </xf>
    <xf numFmtId="165" fontId="7" fillId="4" borderId="8" xfId="0" applyNumberFormat="1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left" vertical="top"/>
    </xf>
    <xf numFmtId="164" fontId="7" fillId="4" borderId="8" xfId="0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right"/>
    </xf>
    <xf numFmtId="0" fontId="10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indent="1"/>
    </xf>
    <xf numFmtId="0" fontId="6" fillId="3" borderId="17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10" borderId="18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10" borderId="20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9" borderId="20" xfId="0" applyFont="1" applyFill="1" applyBorder="1" applyAlignment="1">
      <alignment horizontal="left"/>
    </xf>
    <xf numFmtId="0" fontId="8" fillId="9" borderId="25" xfId="0" applyFont="1" applyFill="1" applyBorder="1" applyAlignment="1">
      <alignment horizontal="center" wrapText="1"/>
    </xf>
    <xf numFmtId="49" fontId="13" fillId="3" borderId="26" xfId="0" applyNumberFormat="1" applyFont="1" applyFill="1" applyBorder="1" applyAlignment="1">
      <alignment vertical="top" wrapText="1"/>
    </xf>
    <xf numFmtId="49" fontId="13" fillId="3" borderId="29" xfId="0" applyNumberFormat="1" applyFont="1" applyFill="1" applyBorder="1" applyAlignment="1">
      <alignment vertical="top" wrapText="1"/>
    </xf>
    <xf numFmtId="49" fontId="13" fillId="3" borderId="27" xfId="0" applyNumberFormat="1" applyFont="1" applyFill="1" applyBorder="1" applyAlignment="1">
      <alignment vertical="top" wrapText="1"/>
    </xf>
    <xf numFmtId="49" fontId="13" fillId="3" borderId="30" xfId="0" applyNumberFormat="1" applyFont="1" applyFill="1" applyBorder="1" applyAlignment="1">
      <alignment vertical="top" wrapText="1"/>
    </xf>
    <xf numFmtId="0" fontId="14" fillId="3" borderId="28" xfId="0" applyFont="1" applyFill="1" applyBorder="1" applyAlignment="1">
      <alignment horizontal="left"/>
    </xf>
    <xf numFmtId="49" fontId="15" fillId="3" borderId="31" xfId="0" applyNumberFormat="1" applyFont="1" applyFill="1" applyBorder="1" applyAlignment="1">
      <alignment vertical="top" wrapText="1"/>
    </xf>
    <xf numFmtId="49" fontId="15" fillId="3" borderId="26" xfId="0" applyNumberFormat="1" applyFont="1" applyFill="1" applyBorder="1" applyAlignment="1">
      <alignment vertical="top" wrapText="1"/>
    </xf>
    <xf numFmtId="49" fontId="15" fillId="3" borderId="29" xfId="0" applyNumberFormat="1" applyFont="1" applyFill="1" applyBorder="1" applyAlignment="1">
      <alignment vertical="top" wrapText="1"/>
    </xf>
    <xf numFmtId="49" fontId="15" fillId="3" borderId="27" xfId="0" applyNumberFormat="1" applyFont="1" applyFill="1" applyBorder="1" applyAlignment="1">
      <alignment vertical="top" wrapText="1"/>
    </xf>
    <xf numFmtId="49" fontId="15" fillId="3" borderId="30" xfId="0" applyNumberFormat="1" applyFont="1" applyFill="1" applyBorder="1" applyAlignment="1">
      <alignment vertical="top" wrapText="1"/>
    </xf>
    <xf numFmtId="49" fontId="15" fillId="3" borderId="28" xfId="0" applyNumberFormat="1" applyFont="1" applyFill="1" applyBorder="1" applyAlignment="1">
      <alignment vertical="top" wrapText="1"/>
    </xf>
    <xf numFmtId="0" fontId="15" fillId="0" borderId="28" xfId="0" applyFont="1" applyBorder="1"/>
    <xf numFmtId="0" fontId="15" fillId="0" borderId="31" xfId="0" applyFont="1" applyBorder="1"/>
    <xf numFmtId="0" fontId="15" fillId="0" borderId="26" xfId="0" applyFont="1" applyBorder="1"/>
    <xf numFmtId="0" fontId="15" fillId="0" borderId="29" xfId="0" applyFont="1" applyBorder="1"/>
    <xf numFmtId="0" fontId="15" fillId="0" borderId="27" xfId="0" applyFont="1" applyBorder="1"/>
    <xf numFmtId="0" fontId="15" fillId="0" borderId="30" xfId="0" applyFont="1" applyBorder="1"/>
    <xf numFmtId="0" fontId="4" fillId="2" borderId="18" xfId="0" applyFont="1" applyFill="1" applyBorder="1" applyAlignment="1">
      <alignment horizontal="left" indent="1"/>
    </xf>
    <xf numFmtId="0" fontId="4" fillId="2" borderId="32" xfId="0" applyFont="1" applyFill="1" applyBorder="1" applyAlignment="1">
      <alignment horizontal="left" indent="1"/>
    </xf>
    <xf numFmtId="0" fontId="5" fillId="2" borderId="32" xfId="0" applyFont="1" applyFill="1" applyBorder="1"/>
    <xf numFmtId="0" fontId="5" fillId="2" borderId="32" xfId="0" applyFont="1" applyFill="1" applyBorder="1" applyAlignment="1">
      <alignment horizontal="right" indent="1"/>
    </xf>
    <xf numFmtId="0" fontId="5" fillId="2" borderId="19" xfId="0" applyFont="1" applyFill="1" applyBorder="1" applyAlignment="1">
      <alignment horizontal="right" indent="1"/>
    </xf>
    <xf numFmtId="0" fontId="6" fillId="2" borderId="20" xfId="0" applyFont="1" applyFill="1" applyBorder="1"/>
    <xf numFmtId="0" fontId="6" fillId="2" borderId="21" xfId="0" applyFont="1" applyFill="1" applyBorder="1" applyAlignment="1">
      <alignment horizontal="right" indent="1"/>
    </xf>
    <xf numFmtId="0" fontId="7" fillId="2" borderId="2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left" indent="1"/>
    </xf>
    <xf numFmtId="0" fontId="6" fillId="3" borderId="33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/>
    </xf>
    <xf numFmtId="0" fontId="6" fillId="2" borderId="33" xfId="0" applyFont="1" applyFill="1" applyBorder="1"/>
    <xf numFmtId="0" fontId="6" fillId="2" borderId="33" xfId="0" applyFont="1" applyFill="1" applyBorder="1" applyAlignment="1">
      <alignment horizontal="right" indent="1"/>
    </xf>
    <xf numFmtId="0" fontId="6" fillId="2" borderId="17" xfId="0" applyFont="1" applyFill="1" applyBorder="1" applyAlignment="1">
      <alignment horizontal="right" indent="1"/>
    </xf>
    <xf numFmtId="0" fontId="7" fillId="2" borderId="20" xfId="0" applyFont="1" applyFill="1" applyBorder="1" applyAlignment="1">
      <alignment horizontal="left" indent="1"/>
    </xf>
    <xf numFmtId="0" fontId="7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165" fontId="7" fillId="4" borderId="9" xfId="0" applyNumberFormat="1" applyFont="1" applyFill="1" applyBorder="1"/>
    <xf numFmtId="0" fontId="7" fillId="4" borderId="9" xfId="0" applyFont="1" applyFill="1" applyBorder="1"/>
    <xf numFmtId="164" fontId="7" fillId="4" borderId="9" xfId="0" applyNumberFormat="1" applyFont="1" applyFill="1" applyBorder="1"/>
    <xf numFmtId="49" fontId="12" fillId="3" borderId="9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7" fillId="2" borderId="21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7" fillId="10" borderId="20" xfId="0" applyFont="1" applyFill="1" applyBorder="1" applyAlignment="1">
      <alignment horizontal="left" vertical="center" wrapText="1"/>
    </xf>
    <xf numFmtId="0" fontId="7" fillId="10" borderId="21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fill>
        <patternFill patternType="solid">
          <fgColor indexed="64"/>
          <bgColor indexed="6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9" formatCode="m/d/yyyy"/>
      <fill>
        <patternFill patternType="solid">
          <fgColor indexed="64"/>
          <bgColor indexed="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fill>
        <patternFill patternType="solid">
          <fgColor indexed="64"/>
          <bgColor indexed="6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9" formatCode="m/d/yyyy"/>
      <fill>
        <patternFill patternType="solid">
          <fgColor indexed="64"/>
          <bgColor indexed="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fill>
        <patternFill patternType="solid">
          <fgColor indexed="64"/>
          <bgColor indexed="6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CCECFF"/>
      <color rgb="FF0000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H29" totalsRowShown="0" headerRowDxfId="30" headerRowBorderDxfId="29" tableBorderDxfId="28" totalsRowBorderDxfId="27">
  <tableColumns count="8">
    <tableColumn id="1" xr3:uid="{00000000-0010-0000-0000-000001000000}" name="Date" dataDxfId="26"/>
    <tableColumn id="2" xr3:uid="{00000000-0010-0000-0000-000002000000}" name="Starting Location" dataDxfId="25"/>
    <tableColumn id="3" xr3:uid="{00000000-0010-0000-0000-000003000000}" name="Ending Destination " dataDxfId="24"/>
    <tableColumn id="4" xr3:uid="{00000000-0010-0000-0000-000004000000}" name="Description or Activity" dataDxfId="23"/>
    <tableColumn id="5" xr3:uid="{00000000-0010-0000-0000-000005000000}" name="Miles" dataDxfId="22"/>
    <tableColumn id="6" xr3:uid="{00000000-0010-0000-0000-000006000000}" name="Miles Per Trip" dataDxfId="21"/>
    <tableColumn id="7" xr3:uid="{00000000-0010-0000-0000-000007000000}" name="Mileage" dataDxfId="20">
      <calculatedColumnFormula>'Mileage Log and Reimbursement'!$F9-'Mileage Log and Reimbursement'!$E9</calculatedColumnFormula>
    </tableColumn>
    <tableColumn id="8" xr3:uid="{00000000-0010-0000-0000-000008000000}" name="Expense" dataDxfId="19">
      <calculatedColumnFormula>$E$3*Table1[[#This Row],[Mileage]]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13DD27-612D-4006-9293-678F406158CA}" name="Table13" displayName="Table13" ref="A8:H29" totalsRowShown="0" headerRowDxfId="18" headerRowBorderDxfId="17" tableBorderDxfId="16" totalsRowBorderDxfId="15">
  <tableColumns count="8">
    <tableColumn id="1" xr3:uid="{03C221D8-F864-4200-977D-4CB5BA9908D0}" name="Date" dataDxfId="14"/>
    <tableColumn id="2" xr3:uid="{379AEE60-6892-4DFC-B5C6-B518CE298BDD}" name="Starting Location" dataDxfId="13"/>
    <tableColumn id="3" xr3:uid="{96652D42-724A-4148-88D7-2A8B62BA938C}" name="Destination Address" dataDxfId="12"/>
    <tableColumn id="4" xr3:uid="{15947A26-55D2-4445-B8BD-A27475C19BC3}" name="Activity" dataDxfId="11"/>
    <tableColumn id="5" xr3:uid="{7EBED943-FF11-449A-97DB-EF303C8DC019}" name="Miles Per Trip" dataDxfId="10"/>
    <tableColumn id="6" xr3:uid="{ADB86B46-E004-4C3C-A6F5-6F7DA0CD4F3D}" name="N/A" dataDxfId="9"/>
    <tableColumn id="7" xr3:uid="{EDDC04A6-4141-4316-A702-26B45CEF864F}" name="Mileage" dataDxfId="8">
      <calculatedColumnFormula>'Mileage Log and Reimbursement'!$F9-'Mileage Log and Reimbursement'!$E9</calculatedColumnFormula>
    </tableColumn>
    <tableColumn id="8" xr3:uid="{316ECAB2-EFC6-4B9C-BE2E-38CC41431C4D}" name="Expense" dataDxfId="7">
      <calculatedColumnFormula>$E$3*Table13[[#This Row],[Mileage]]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AC1982-E20E-462D-883A-152FD281394A}" name="Table135" displayName="Table135" ref="B8:C28" totalsRowShown="0" headerRowDxfId="6" dataDxfId="4" headerRowBorderDxfId="5" tableBorderDxfId="3" totalsRowBorderDxfId="2">
  <tableColumns count="2">
    <tableColumn id="2" xr3:uid="{22250B51-AEF0-498C-80FD-16E4CAD29DD8}" name="Address" dataDxfId="1"/>
    <tableColumn id="3" xr3:uid="{9688478E-D69E-44B5-8318-73889B58FEE4}" name="Descrip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H32"/>
  <sheetViews>
    <sheetView showGridLines="0" tabSelected="1" view="pageBreakPreview" zoomScaleNormal="100" zoomScaleSheetLayoutView="100" workbookViewId="0">
      <selection activeCell="J9" sqref="J9"/>
    </sheetView>
  </sheetViews>
  <sheetFormatPr defaultColWidth="9.140625" defaultRowHeight="12.75"/>
  <cols>
    <col min="1" max="1" width="10.5703125" style="3" customWidth="1"/>
    <col min="2" max="2" width="22.28515625" style="1" customWidth="1"/>
    <col min="3" max="3" width="32.42578125" style="1" customWidth="1"/>
    <col min="4" max="4" width="33.85546875" style="1" customWidth="1"/>
    <col min="5" max="5" width="11.7109375" style="1" customWidth="1"/>
    <col min="6" max="6" width="0.5703125" style="1" hidden="1" customWidth="1"/>
    <col min="7" max="7" width="10.28515625" style="4" customWidth="1"/>
    <col min="8" max="8" width="13.5703125" style="4" customWidth="1"/>
    <col min="9" max="16384" width="9.140625" style="1"/>
  </cols>
  <sheetData>
    <row r="1" spans="1:8" ht="22.5">
      <c r="A1" s="6"/>
      <c r="B1" s="78"/>
      <c r="C1" s="79" t="s">
        <v>11</v>
      </c>
      <c r="D1" s="80"/>
      <c r="E1" s="80"/>
      <c r="F1" s="80"/>
      <c r="G1" s="81"/>
      <c r="H1" s="82"/>
    </row>
    <row r="2" spans="1:8" ht="12" customHeight="1">
      <c r="A2" s="7"/>
      <c r="B2" s="48"/>
      <c r="C2" s="14"/>
      <c r="D2" s="9"/>
      <c r="E2" s="8"/>
      <c r="F2" s="8"/>
      <c r="G2" s="9"/>
      <c r="H2" s="84"/>
    </row>
    <row r="3" spans="1:8" ht="22.5" customHeight="1">
      <c r="A3" s="10"/>
      <c r="B3" s="93" t="s">
        <v>12</v>
      </c>
      <c r="C3" s="94"/>
      <c r="D3" s="11" t="s">
        <v>5</v>
      </c>
      <c r="E3" s="96">
        <v>0.56000000000000005</v>
      </c>
      <c r="F3" s="100" t="s">
        <v>10</v>
      </c>
      <c r="G3" s="102" t="s">
        <v>30</v>
      </c>
      <c r="H3" s="103"/>
    </row>
    <row r="4" spans="1:8" ht="22.5" customHeight="1">
      <c r="A4" s="10"/>
      <c r="B4" s="93" t="s">
        <v>8</v>
      </c>
      <c r="C4" s="94"/>
      <c r="D4" s="11" t="s">
        <v>1</v>
      </c>
      <c r="E4" s="97">
        <f>SUM(Table1[Mileage])</f>
        <v>0</v>
      </c>
      <c r="F4" s="101"/>
      <c r="G4" s="102"/>
      <c r="H4" s="103"/>
    </row>
    <row r="5" spans="1:8" ht="22.5" customHeight="1">
      <c r="A5" s="10"/>
      <c r="B5" s="93" t="s">
        <v>9</v>
      </c>
      <c r="C5" s="94"/>
      <c r="D5" s="11" t="s">
        <v>3</v>
      </c>
      <c r="E5" s="98">
        <f>E3*E4</f>
        <v>0</v>
      </c>
      <c r="F5" s="8"/>
      <c r="G5" s="102"/>
      <c r="H5" s="103"/>
    </row>
    <row r="6" spans="1:8" ht="22.5" customHeight="1">
      <c r="A6" s="10"/>
      <c r="B6" s="93" t="s">
        <v>13</v>
      </c>
      <c r="C6" s="95"/>
      <c r="D6" s="17"/>
      <c r="E6" s="15"/>
      <c r="F6" s="8"/>
      <c r="G6" s="9"/>
      <c r="H6" s="84"/>
    </row>
    <row r="7" spans="1:8" ht="15.75">
      <c r="A7" s="10"/>
      <c r="B7" s="93"/>
      <c r="C7" s="26"/>
      <c r="D7" s="17"/>
      <c r="E7" s="15"/>
      <c r="F7" s="8"/>
      <c r="G7" s="9"/>
      <c r="H7" s="84"/>
    </row>
    <row r="8" spans="1:8" ht="31.5" customHeight="1">
      <c r="A8" s="29" t="s">
        <v>4</v>
      </c>
      <c r="B8" s="30" t="s">
        <v>0</v>
      </c>
      <c r="C8" s="30" t="s">
        <v>24</v>
      </c>
      <c r="D8" s="31" t="s">
        <v>27</v>
      </c>
      <c r="E8" s="32" t="s">
        <v>17</v>
      </c>
      <c r="F8" s="32" t="s">
        <v>19</v>
      </c>
      <c r="G8" s="30" t="s">
        <v>2</v>
      </c>
      <c r="H8" s="33" t="s">
        <v>7</v>
      </c>
    </row>
    <row r="9" spans="1:8" s="2" customFormat="1" ht="16.5">
      <c r="A9" s="34"/>
      <c r="B9" s="35"/>
      <c r="C9" s="35"/>
      <c r="D9" s="35"/>
      <c r="E9" s="36"/>
      <c r="F9" s="36"/>
      <c r="G9" s="37">
        <v>0</v>
      </c>
      <c r="H9" s="38">
        <f>Table1[[#This Row],[Mileage]]*$E$3</f>
        <v>0</v>
      </c>
    </row>
    <row r="10" spans="1:8" s="2" customFormat="1" ht="16.5">
      <c r="A10" s="34"/>
      <c r="B10" s="35"/>
      <c r="C10" s="99"/>
      <c r="D10" s="99"/>
      <c r="E10" s="36"/>
      <c r="F10" s="36"/>
      <c r="G10" s="37">
        <v>0</v>
      </c>
      <c r="H10" s="38">
        <f>Table1[[#This Row],[Mileage]]*$E$3</f>
        <v>0</v>
      </c>
    </row>
    <row r="11" spans="1:8" s="2" customFormat="1" ht="16.5">
      <c r="A11" s="34"/>
      <c r="B11" s="35"/>
      <c r="C11" s="99"/>
      <c r="D11" s="35"/>
      <c r="E11" s="36"/>
      <c r="F11" s="36"/>
      <c r="G11" s="37">
        <v>0</v>
      </c>
      <c r="H11" s="38">
        <f>Table1[[#This Row],[Mileage]]*$E$3</f>
        <v>0</v>
      </c>
    </row>
    <row r="12" spans="1:8" s="2" customFormat="1" ht="16.5">
      <c r="A12" s="34"/>
      <c r="B12" s="35"/>
      <c r="C12" s="35"/>
      <c r="D12" s="99"/>
      <c r="E12" s="36"/>
      <c r="F12" s="36"/>
      <c r="G12" s="37">
        <v>0</v>
      </c>
      <c r="H12" s="38">
        <f>Table1[[#This Row],[Mileage]]*$E$3</f>
        <v>0</v>
      </c>
    </row>
    <row r="13" spans="1:8" s="2" customFormat="1" ht="16.5">
      <c r="A13" s="34"/>
      <c r="B13" s="35"/>
      <c r="C13" s="99"/>
      <c r="D13" s="35"/>
      <c r="E13" s="36"/>
      <c r="F13" s="36"/>
      <c r="G13" s="37">
        <v>0</v>
      </c>
      <c r="H13" s="38">
        <f>Table1[[#This Row],[Mileage]]*$E$3</f>
        <v>0</v>
      </c>
    </row>
    <row r="14" spans="1:8" s="2" customFormat="1" ht="16.5">
      <c r="A14" s="34"/>
      <c r="B14" s="35"/>
      <c r="C14" s="99"/>
      <c r="D14" s="35"/>
      <c r="E14" s="36"/>
      <c r="F14" s="36"/>
      <c r="G14" s="37">
        <v>0</v>
      </c>
      <c r="H14" s="38">
        <f>Table1[[#This Row],[Mileage]]*$E$3</f>
        <v>0</v>
      </c>
    </row>
    <row r="15" spans="1:8" s="2" customFormat="1" ht="16.5">
      <c r="A15" s="34"/>
      <c r="B15" s="35"/>
      <c r="C15" s="99"/>
      <c r="D15" s="35"/>
      <c r="E15" s="36"/>
      <c r="F15" s="36"/>
      <c r="G15" s="37">
        <v>0</v>
      </c>
      <c r="H15" s="38">
        <f>Table1[[#This Row],[Mileage]]*$E$3</f>
        <v>0</v>
      </c>
    </row>
    <row r="16" spans="1:8" s="2" customFormat="1" ht="16.5">
      <c r="A16" s="34"/>
      <c r="B16" s="35"/>
      <c r="C16" s="35"/>
      <c r="D16" s="35"/>
      <c r="E16" s="36"/>
      <c r="F16" s="36"/>
      <c r="G16" s="37">
        <v>0</v>
      </c>
      <c r="H16" s="38">
        <f>Table1[[#This Row],[Mileage]]*$E$3</f>
        <v>0</v>
      </c>
    </row>
    <row r="17" spans="1:8" s="2" customFormat="1" ht="16.5">
      <c r="A17" s="34"/>
      <c r="B17" s="35"/>
      <c r="C17" s="99"/>
      <c r="D17" s="35"/>
      <c r="E17" s="36"/>
      <c r="F17" s="36"/>
      <c r="G17" s="37">
        <v>0</v>
      </c>
      <c r="H17" s="38">
        <f>Table1[[#This Row],[Mileage]]*$E$3</f>
        <v>0</v>
      </c>
    </row>
    <row r="18" spans="1:8" s="2" customFormat="1" ht="16.5">
      <c r="A18" s="34"/>
      <c r="B18" s="35"/>
      <c r="C18" s="99"/>
      <c r="D18" s="35"/>
      <c r="E18" s="36"/>
      <c r="F18" s="36"/>
      <c r="G18" s="37">
        <v>0</v>
      </c>
      <c r="H18" s="38">
        <f>Table1[[#This Row],[Mileage]]*$E$3</f>
        <v>0</v>
      </c>
    </row>
    <row r="19" spans="1:8" s="2" customFormat="1" ht="16.5">
      <c r="A19" s="34"/>
      <c r="B19" s="35"/>
      <c r="C19" s="99"/>
      <c r="D19" s="35"/>
      <c r="E19" s="36"/>
      <c r="F19" s="36"/>
      <c r="G19" s="37">
        <v>0</v>
      </c>
      <c r="H19" s="38">
        <f>Table1[[#This Row],[Mileage]]*$E$3</f>
        <v>0</v>
      </c>
    </row>
    <row r="20" spans="1:8" s="2" customFormat="1" ht="16.5">
      <c r="A20" s="34"/>
      <c r="B20" s="35"/>
      <c r="C20" s="35"/>
      <c r="D20" s="35"/>
      <c r="E20" s="36"/>
      <c r="F20" s="36"/>
      <c r="G20" s="37">
        <v>0</v>
      </c>
      <c r="H20" s="38">
        <f>Table1[[#This Row],[Mileage]]*$E$3</f>
        <v>0</v>
      </c>
    </row>
    <row r="21" spans="1:8" s="2" customFormat="1" ht="16.5">
      <c r="A21" s="34"/>
      <c r="B21" s="35"/>
      <c r="C21" s="99"/>
      <c r="D21" s="35"/>
      <c r="E21" s="36"/>
      <c r="F21" s="36"/>
      <c r="G21" s="37">
        <v>0</v>
      </c>
      <c r="H21" s="38">
        <f>Table1[[#This Row],[Mileage]]*$E$3</f>
        <v>0</v>
      </c>
    </row>
    <row r="22" spans="1:8" s="2" customFormat="1" ht="16.5">
      <c r="A22" s="34"/>
      <c r="B22" s="35"/>
      <c r="C22" s="99"/>
      <c r="D22" s="35"/>
      <c r="E22" s="36"/>
      <c r="F22" s="36"/>
      <c r="G22" s="37">
        <v>0</v>
      </c>
      <c r="H22" s="38">
        <f>Table1[[#This Row],[Mileage]]*$E$3</f>
        <v>0</v>
      </c>
    </row>
    <row r="23" spans="1:8" s="2" customFormat="1" ht="16.5">
      <c r="A23" s="34"/>
      <c r="B23" s="35"/>
      <c r="C23" s="99"/>
      <c r="D23" s="35"/>
      <c r="E23" s="36"/>
      <c r="F23" s="36"/>
      <c r="G23" s="37">
        <v>0</v>
      </c>
      <c r="H23" s="38">
        <f>Table1[[#This Row],[Mileage]]*$E$3</f>
        <v>0</v>
      </c>
    </row>
    <row r="24" spans="1:8" s="2" customFormat="1" ht="16.5">
      <c r="A24" s="34"/>
      <c r="B24" s="35"/>
      <c r="C24" s="35"/>
      <c r="D24" s="35"/>
      <c r="E24" s="36"/>
      <c r="F24" s="36"/>
      <c r="G24" s="37">
        <v>0</v>
      </c>
      <c r="H24" s="38">
        <f>Table1[[#This Row],[Mileage]]*$E$3</f>
        <v>0</v>
      </c>
    </row>
    <row r="25" spans="1:8" s="2" customFormat="1" ht="16.5">
      <c r="A25" s="34"/>
      <c r="B25" s="35"/>
      <c r="C25" s="35"/>
      <c r="D25" s="35"/>
      <c r="E25" s="36"/>
      <c r="F25" s="36"/>
      <c r="G25" s="37">
        <f>'Mileage Log and Reimbursement'!$F25-'Mileage Log and Reimbursement'!$E25</f>
        <v>0</v>
      </c>
      <c r="H25" s="38">
        <f>Table1[[#This Row],[Mileage]]*$E$3</f>
        <v>0</v>
      </c>
    </row>
    <row r="26" spans="1:8" s="2" customFormat="1" ht="16.5">
      <c r="A26" s="34"/>
      <c r="B26" s="35"/>
      <c r="C26" s="35"/>
      <c r="D26" s="35"/>
      <c r="E26" s="36"/>
      <c r="F26" s="36"/>
      <c r="G26" s="37">
        <f>'Mileage Log and Reimbursement'!$F26-'Mileage Log and Reimbursement'!$E26</f>
        <v>0</v>
      </c>
      <c r="H26" s="38">
        <f>Table1[[#This Row],[Mileage]]*$E$3</f>
        <v>0</v>
      </c>
    </row>
    <row r="27" spans="1:8" s="2" customFormat="1" ht="16.5">
      <c r="A27" s="34"/>
      <c r="B27" s="35"/>
      <c r="C27" s="35"/>
      <c r="D27" s="35"/>
      <c r="E27" s="36"/>
      <c r="F27" s="36"/>
      <c r="G27" s="37">
        <f>'Mileage Log and Reimbursement'!$F27-'Mileage Log and Reimbursement'!$E27</f>
        <v>0</v>
      </c>
      <c r="H27" s="38">
        <f>Table1[[#This Row],[Mileage]]*$E$3</f>
        <v>0</v>
      </c>
    </row>
    <row r="28" spans="1:8" s="2" customFormat="1" ht="16.5">
      <c r="A28" s="34"/>
      <c r="B28" s="35"/>
      <c r="C28" s="35"/>
      <c r="D28" s="35"/>
      <c r="E28" s="36"/>
      <c r="F28" s="36"/>
      <c r="G28" s="37">
        <f>'Mileage Log and Reimbursement'!$F28-'Mileage Log and Reimbursement'!$E28</f>
        <v>0</v>
      </c>
      <c r="H28" s="38">
        <f>Table1[[#This Row],[Mileage]]*$E$3</f>
        <v>0</v>
      </c>
    </row>
    <row r="29" spans="1:8" ht="16.5">
      <c r="A29" s="39"/>
      <c r="B29" s="40"/>
      <c r="C29" s="40"/>
      <c r="D29" s="40"/>
      <c r="E29" s="41"/>
      <c r="F29" s="41"/>
      <c r="G29" s="42" t="s">
        <v>25</v>
      </c>
      <c r="H29" s="43">
        <f>SUBTOTAL(109,H9:H28)</f>
        <v>0</v>
      </c>
    </row>
    <row r="30" spans="1:8" s="2" customFormat="1" ht="33" customHeight="1">
      <c r="A30" s="27" t="s">
        <v>14</v>
      </c>
      <c r="B30" s="21"/>
      <c r="C30" s="5"/>
      <c r="D30" s="23" t="s">
        <v>6</v>
      </c>
      <c r="E30" s="18"/>
      <c r="F30" s="22"/>
      <c r="G30" s="22"/>
    </row>
    <row r="31" spans="1:8" ht="33" customHeight="1">
      <c r="A31" s="27" t="s">
        <v>20</v>
      </c>
      <c r="B31" s="21"/>
      <c r="C31" s="5"/>
      <c r="D31" s="23" t="s">
        <v>6</v>
      </c>
      <c r="E31" s="18"/>
      <c r="F31" s="21"/>
      <c r="G31" s="21"/>
      <c r="H31" s="1"/>
    </row>
    <row r="32" spans="1:8">
      <c r="A32" s="28"/>
      <c r="B32" s="21"/>
      <c r="C32" s="21"/>
      <c r="D32" s="21"/>
      <c r="E32" s="21"/>
      <c r="F32" s="21"/>
      <c r="G32" s="24"/>
      <c r="H32" s="1"/>
    </row>
  </sheetData>
  <mergeCells count="1">
    <mergeCell ref="G3:H5"/>
  </mergeCells>
  <phoneticPr fontId="0" type="noConversion"/>
  <printOptions horizontalCentered="1" verticalCentered="1"/>
  <pageMargins left="0.3" right="0.3" top="0.2" bottom="0.25" header="0.25" footer="0.5"/>
  <pageSetup orientation="landscape" r:id="rId1"/>
  <headerFooter alignWithMargins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G3" sqref="G3:H5"/>
    </sheetView>
  </sheetViews>
  <sheetFormatPr defaultColWidth="9.140625" defaultRowHeight="12.75"/>
  <cols>
    <col min="1" max="1" width="10.5703125" style="3" customWidth="1"/>
    <col min="2" max="2" width="22.28515625" style="1" customWidth="1"/>
    <col min="3" max="3" width="26.140625" style="1" customWidth="1"/>
    <col min="4" max="4" width="27.7109375" style="1" customWidth="1"/>
    <col min="5" max="5" width="11.7109375" style="1" customWidth="1"/>
    <col min="6" max="6" width="11.7109375" style="1" hidden="1" customWidth="1"/>
    <col min="7" max="7" width="10.28515625" style="4" customWidth="1"/>
    <col min="8" max="8" width="13.28515625" style="4" customWidth="1"/>
    <col min="9" max="9" width="11.5703125" style="1" customWidth="1"/>
    <col min="10" max="16384" width="9.140625" style="1"/>
  </cols>
  <sheetData>
    <row r="1" spans="1:8" ht="22.5">
      <c r="A1" s="78"/>
      <c r="B1" s="79"/>
      <c r="C1" s="79" t="s">
        <v>11</v>
      </c>
      <c r="D1" s="80"/>
      <c r="E1" s="80"/>
      <c r="F1" s="80"/>
      <c r="G1" s="81"/>
      <c r="H1" s="82"/>
    </row>
    <row r="2" spans="1:8" ht="12" customHeight="1">
      <c r="A2" s="83"/>
      <c r="B2" s="15"/>
      <c r="C2" s="14"/>
      <c r="D2" s="9"/>
      <c r="E2" s="8"/>
      <c r="F2" s="8"/>
      <c r="G2" s="9"/>
      <c r="H2" s="84"/>
    </row>
    <row r="3" spans="1:8" ht="22.5" customHeight="1">
      <c r="A3" s="85"/>
      <c r="B3" s="16" t="s">
        <v>12</v>
      </c>
      <c r="C3" s="13"/>
      <c r="D3" s="47" t="s">
        <v>5</v>
      </c>
      <c r="E3" s="44">
        <v>0.56000000000000005</v>
      </c>
      <c r="F3" s="20" t="s">
        <v>10</v>
      </c>
      <c r="G3" s="102" t="s">
        <v>31</v>
      </c>
      <c r="H3" s="103"/>
    </row>
    <row r="4" spans="1:8" ht="22.5" customHeight="1">
      <c r="A4" s="85"/>
      <c r="B4" s="16" t="s">
        <v>8</v>
      </c>
      <c r="C4" s="12"/>
      <c r="D4" s="47" t="s">
        <v>1</v>
      </c>
      <c r="E4" s="45">
        <f>SUM(Table13[Mileage])</f>
        <v>0</v>
      </c>
      <c r="F4" s="19"/>
      <c r="G4" s="102"/>
      <c r="H4" s="103"/>
    </row>
    <row r="5" spans="1:8" ht="22.5" customHeight="1">
      <c r="A5" s="85"/>
      <c r="B5" s="16" t="s">
        <v>9</v>
      </c>
      <c r="C5" s="13"/>
      <c r="D5" s="47" t="s">
        <v>3</v>
      </c>
      <c r="E5" s="46">
        <f>E3*E4</f>
        <v>0</v>
      </c>
      <c r="F5" s="8"/>
      <c r="G5" s="102"/>
      <c r="H5" s="103"/>
    </row>
    <row r="6" spans="1:8" ht="22.5" customHeight="1">
      <c r="A6" s="85"/>
      <c r="B6" s="17" t="s">
        <v>13</v>
      </c>
      <c r="C6" s="25"/>
      <c r="D6" s="17"/>
      <c r="E6" s="15"/>
      <c r="F6" s="8"/>
      <c r="G6" s="9"/>
      <c r="H6" s="84"/>
    </row>
    <row r="7" spans="1:8" ht="16.5" thickBot="1">
      <c r="A7" s="86"/>
      <c r="B7" s="87"/>
      <c r="C7" s="88"/>
      <c r="D7" s="87"/>
      <c r="E7" s="89"/>
      <c r="F7" s="90"/>
      <c r="G7" s="91"/>
      <c r="H7" s="92"/>
    </row>
    <row r="8" spans="1:8" ht="31.5" customHeight="1">
      <c r="A8" s="29" t="s">
        <v>4</v>
      </c>
      <c r="B8" s="30" t="s">
        <v>0</v>
      </c>
      <c r="C8" s="30" t="s">
        <v>18</v>
      </c>
      <c r="D8" s="31" t="s">
        <v>16</v>
      </c>
      <c r="E8" s="32" t="s">
        <v>19</v>
      </c>
      <c r="F8" s="32" t="s">
        <v>26</v>
      </c>
      <c r="G8" s="30" t="s">
        <v>2</v>
      </c>
      <c r="H8" s="33" t="s">
        <v>7</v>
      </c>
    </row>
    <row r="9" spans="1:8" s="2" customFormat="1" ht="16.5">
      <c r="A9" s="34"/>
      <c r="B9" s="35"/>
      <c r="C9" s="35"/>
      <c r="D9" s="35"/>
      <c r="E9" s="36"/>
      <c r="F9" s="36">
        <v>1.5</v>
      </c>
      <c r="G9" s="37">
        <v>0</v>
      </c>
      <c r="H9" s="38">
        <f>Table13[[#This Row],[Mileage]]*$E$3</f>
        <v>0</v>
      </c>
    </row>
    <row r="10" spans="1:8" s="2" customFormat="1" ht="16.5">
      <c r="A10" s="34"/>
      <c r="B10" s="35"/>
      <c r="C10" s="35"/>
      <c r="D10" s="35"/>
      <c r="E10" s="36"/>
      <c r="F10" s="36"/>
      <c r="G10" s="37">
        <f>'Mileage Log and Reimbursement'!$F10-'Mileage Log and Reimbursement'!$E10</f>
        <v>0</v>
      </c>
      <c r="H10" s="38">
        <f>Table13[[#This Row],[Mileage]]*$E$3</f>
        <v>0</v>
      </c>
    </row>
    <row r="11" spans="1:8" s="2" customFormat="1" ht="16.5">
      <c r="A11" s="34"/>
      <c r="B11" s="35"/>
      <c r="C11" s="35"/>
      <c r="D11" s="35"/>
      <c r="E11" s="36"/>
      <c r="F11" s="36"/>
      <c r="G11" s="37">
        <v>0</v>
      </c>
      <c r="H11" s="38">
        <f>Table13[[#This Row],[Mileage]]*$E$3</f>
        <v>0</v>
      </c>
    </row>
    <row r="12" spans="1:8" s="2" customFormat="1" ht="16.5">
      <c r="A12" s="34"/>
      <c r="B12" s="35"/>
      <c r="C12" s="35"/>
      <c r="D12" s="35"/>
      <c r="E12" s="36"/>
      <c r="F12" s="36"/>
      <c r="G12" s="37">
        <v>0</v>
      </c>
      <c r="H12" s="38">
        <f>Table13[[#This Row],[Mileage]]*$E$3</f>
        <v>0</v>
      </c>
    </row>
    <row r="13" spans="1:8" s="2" customFormat="1" ht="16.5">
      <c r="A13" s="34"/>
      <c r="B13" s="35"/>
      <c r="C13" s="35"/>
      <c r="D13" s="35"/>
      <c r="E13" s="36"/>
      <c r="F13" s="36"/>
      <c r="G13" s="37">
        <v>0</v>
      </c>
      <c r="H13" s="38">
        <f>Table13[[#This Row],[Mileage]]*$E$3</f>
        <v>0</v>
      </c>
    </row>
    <row r="14" spans="1:8" s="2" customFormat="1" ht="16.5">
      <c r="A14" s="34"/>
      <c r="B14" s="35"/>
      <c r="C14" s="35"/>
      <c r="D14" s="35"/>
      <c r="E14" s="36"/>
      <c r="F14" s="36"/>
      <c r="G14" s="37">
        <v>0</v>
      </c>
      <c r="H14" s="38">
        <f>Table13[[#This Row],[Mileage]]*$E$3</f>
        <v>0</v>
      </c>
    </row>
    <row r="15" spans="1:8" s="2" customFormat="1" ht="16.5">
      <c r="A15" s="34"/>
      <c r="B15" s="35"/>
      <c r="C15" s="35"/>
      <c r="D15" s="35"/>
      <c r="E15" s="36"/>
      <c r="F15" s="36"/>
      <c r="G15" s="37">
        <v>0</v>
      </c>
      <c r="H15" s="38">
        <f>Table13[[#This Row],[Mileage]]*$E$3</f>
        <v>0</v>
      </c>
    </row>
    <row r="16" spans="1:8" s="2" customFormat="1" ht="16.5">
      <c r="A16" s="34"/>
      <c r="B16" s="35"/>
      <c r="C16" s="35"/>
      <c r="D16" s="35"/>
      <c r="E16" s="36"/>
      <c r="F16" s="36"/>
      <c r="G16" s="37">
        <v>0</v>
      </c>
      <c r="H16" s="38">
        <f>Table13[[#This Row],[Mileage]]*$E$3</f>
        <v>0</v>
      </c>
    </row>
    <row r="17" spans="1:8" s="2" customFormat="1" ht="16.5">
      <c r="A17" s="34"/>
      <c r="B17" s="35"/>
      <c r="C17" s="35"/>
      <c r="D17" s="35"/>
      <c r="E17" s="36"/>
      <c r="F17" s="36"/>
      <c r="G17" s="37">
        <v>0</v>
      </c>
      <c r="H17" s="38">
        <f>Table13[[#This Row],[Mileage]]*$E$3</f>
        <v>0</v>
      </c>
    </row>
    <row r="18" spans="1:8" s="2" customFormat="1" ht="16.5">
      <c r="A18" s="34"/>
      <c r="B18" s="35"/>
      <c r="C18" s="35"/>
      <c r="D18" s="35"/>
      <c r="E18" s="36"/>
      <c r="F18" s="36"/>
      <c r="G18" s="37">
        <v>0</v>
      </c>
      <c r="H18" s="38">
        <f>Table13[[#This Row],[Mileage]]*$E$3</f>
        <v>0</v>
      </c>
    </row>
    <row r="19" spans="1:8" s="2" customFormat="1" ht="16.5">
      <c r="A19" s="34"/>
      <c r="B19" s="35"/>
      <c r="C19" s="35"/>
      <c r="D19" s="35"/>
      <c r="E19" s="36"/>
      <c r="F19" s="36"/>
      <c r="G19" s="37">
        <v>0</v>
      </c>
      <c r="H19" s="38">
        <f>Table13[[#This Row],[Mileage]]*$E$3</f>
        <v>0</v>
      </c>
    </row>
    <row r="20" spans="1:8" s="2" customFormat="1" ht="16.5">
      <c r="A20" s="34"/>
      <c r="B20" s="35"/>
      <c r="C20" s="35"/>
      <c r="D20" s="35"/>
      <c r="E20" s="36"/>
      <c r="F20" s="36"/>
      <c r="G20" s="37">
        <v>0</v>
      </c>
      <c r="H20" s="38">
        <f>Table13[[#This Row],[Mileage]]*$E$3</f>
        <v>0</v>
      </c>
    </row>
    <row r="21" spans="1:8" s="2" customFormat="1" ht="16.5">
      <c r="A21" s="34"/>
      <c r="B21" s="35"/>
      <c r="C21" s="35"/>
      <c r="D21" s="35"/>
      <c r="E21" s="36"/>
      <c r="F21" s="36"/>
      <c r="G21" s="37">
        <v>0</v>
      </c>
      <c r="H21" s="38">
        <f>Table13[[#This Row],[Mileage]]*$E$3</f>
        <v>0</v>
      </c>
    </row>
    <row r="22" spans="1:8" s="2" customFormat="1" ht="16.5">
      <c r="A22" s="34"/>
      <c r="B22" s="35"/>
      <c r="C22" s="35"/>
      <c r="D22" s="35"/>
      <c r="E22" s="36"/>
      <c r="F22" s="36"/>
      <c r="G22" s="37">
        <v>0</v>
      </c>
      <c r="H22" s="38">
        <f>Table13[[#This Row],[Mileage]]*$E$3</f>
        <v>0</v>
      </c>
    </row>
    <row r="23" spans="1:8" s="2" customFormat="1" ht="16.5">
      <c r="A23" s="34"/>
      <c r="B23" s="35"/>
      <c r="C23" s="35"/>
      <c r="D23" s="35"/>
      <c r="E23" s="36"/>
      <c r="F23" s="36"/>
      <c r="G23" s="37">
        <v>0</v>
      </c>
      <c r="H23" s="38">
        <f>Table13[[#This Row],[Mileage]]*$E$3</f>
        <v>0</v>
      </c>
    </row>
    <row r="24" spans="1:8" s="2" customFormat="1" ht="16.5">
      <c r="A24" s="34"/>
      <c r="B24" s="35"/>
      <c r="C24" s="35"/>
      <c r="D24" s="35"/>
      <c r="E24" s="36"/>
      <c r="F24" s="36"/>
      <c r="G24" s="37">
        <v>0</v>
      </c>
      <c r="H24" s="38">
        <f>Table13[[#This Row],[Mileage]]*$E$3</f>
        <v>0</v>
      </c>
    </row>
    <row r="25" spans="1:8" s="2" customFormat="1" ht="16.5">
      <c r="A25" s="34"/>
      <c r="B25" s="35"/>
      <c r="C25" s="35"/>
      <c r="D25" s="35"/>
      <c r="E25" s="36"/>
      <c r="F25" s="36"/>
      <c r="G25" s="37">
        <f>'Mileage Log and Reimbursement'!$F25-'Mileage Log and Reimbursement'!$E25</f>
        <v>0</v>
      </c>
      <c r="H25" s="38">
        <f>Table13[[#This Row],[Mileage]]*$E$3</f>
        <v>0</v>
      </c>
    </row>
    <row r="26" spans="1:8" s="2" customFormat="1" ht="16.5">
      <c r="A26" s="34"/>
      <c r="B26" s="35"/>
      <c r="C26" s="35"/>
      <c r="D26" s="35"/>
      <c r="E26" s="36"/>
      <c r="F26" s="36"/>
      <c r="G26" s="37">
        <f>'Mileage Log and Reimbursement'!$F26-'Mileage Log and Reimbursement'!$E26</f>
        <v>0</v>
      </c>
      <c r="H26" s="38">
        <f>Table13[[#This Row],[Mileage]]*$E$3</f>
        <v>0</v>
      </c>
    </row>
    <row r="27" spans="1:8" s="2" customFormat="1" ht="16.5">
      <c r="A27" s="34"/>
      <c r="B27" s="35"/>
      <c r="C27" s="35"/>
      <c r="D27" s="35"/>
      <c r="E27" s="36"/>
      <c r="F27" s="36"/>
      <c r="G27" s="37">
        <f>'Mileage Log and Reimbursement'!$F27-'Mileage Log and Reimbursement'!$E27</f>
        <v>0</v>
      </c>
      <c r="H27" s="38">
        <f>Table13[[#This Row],[Mileage]]*$E$3</f>
        <v>0</v>
      </c>
    </row>
    <row r="28" spans="1:8" s="2" customFormat="1" ht="16.5">
      <c r="A28" s="34"/>
      <c r="B28" s="35"/>
      <c r="C28" s="35"/>
      <c r="D28" s="35"/>
      <c r="E28" s="36"/>
      <c r="F28" s="36"/>
      <c r="G28" s="37">
        <f>'Mileage Log and Reimbursement'!$F28-'Mileage Log and Reimbursement'!$E28</f>
        <v>0</v>
      </c>
      <c r="H28" s="38">
        <f>Table13[[#This Row],[Mileage]]*$E$3</f>
        <v>0</v>
      </c>
    </row>
    <row r="29" spans="1:8" ht="19.5" customHeight="1">
      <c r="A29" s="39"/>
      <c r="B29" s="40"/>
      <c r="C29" s="40"/>
      <c r="D29" s="40"/>
      <c r="E29" s="41" t="s">
        <v>25</v>
      </c>
      <c r="F29" s="41"/>
      <c r="G29" s="42"/>
      <c r="H29" s="43">
        <f>SUBTOTAL(109,H9:H28)</f>
        <v>0</v>
      </c>
    </row>
    <row r="30" spans="1:8" s="2" customFormat="1" ht="33" customHeight="1">
      <c r="A30" s="27" t="s">
        <v>14</v>
      </c>
      <c r="B30" s="21"/>
      <c r="C30" s="5"/>
      <c r="D30" s="23" t="s">
        <v>6</v>
      </c>
      <c r="E30" s="18"/>
      <c r="F30" s="22"/>
      <c r="G30" s="22"/>
    </row>
    <row r="31" spans="1:8" ht="33" customHeight="1">
      <c r="A31" s="27" t="s">
        <v>15</v>
      </c>
      <c r="B31" s="21"/>
      <c r="C31" s="5"/>
      <c r="D31" s="23" t="s">
        <v>6</v>
      </c>
      <c r="E31" s="18"/>
      <c r="F31" s="21"/>
      <c r="G31" s="21"/>
      <c r="H31" s="1"/>
    </row>
    <row r="32" spans="1:8">
      <c r="A32" s="28"/>
      <c r="B32" s="21"/>
      <c r="C32" s="21"/>
      <c r="D32" s="21"/>
      <c r="E32" s="21"/>
      <c r="F32" s="21"/>
      <c r="G32" s="24"/>
      <c r="H32" s="1"/>
    </row>
    <row r="33" spans="1:5">
      <c r="A33" s="104" t="s">
        <v>29</v>
      </c>
      <c r="B33" s="104"/>
      <c r="C33" s="104"/>
      <c r="D33" s="104"/>
      <c r="E33" s="104"/>
    </row>
  </sheetData>
  <mergeCells count="2">
    <mergeCell ref="G3:H5"/>
    <mergeCell ref="A33:E33"/>
  </mergeCells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E9E3-DF64-49C6-AF8B-63F51EE074FF}">
  <dimension ref="A1:D43"/>
  <sheetViews>
    <sheetView zoomScale="120" zoomScaleNormal="120" workbookViewId="0">
      <selection activeCell="F17" sqref="F17"/>
    </sheetView>
  </sheetViews>
  <sheetFormatPr defaultColWidth="9.140625" defaultRowHeight="12.75"/>
  <cols>
    <col min="1" max="1" width="9.140625" style="54"/>
    <col min="2" max="2" width="30" style="1" customWidth="1"/>
    <col min="3" max="3" width="27.42578125" style="1" customWidth="1"/>
    <col min="4" max="4" width="14.5703125" style="1" customWidth="1"/>
    <col min="5" max="16384" width="9.140625" style="1"/>
  </cols>
  <sheetData>
    <row r="1" spans="1:4" ht="20.25" customHeight="1">
      <c r="A1" s="55"/>
      <c r="B1" s="111" t="s">
        <v>21</v>
      </c>
      <c r="C1" s="112"/>
      <c r="D1" s="108"/>
    </row>
    <row r="2" spans="1:4" ht="12" customHeight="1">
      <c r="A2" s="56"/>
      <c r="B2" s="52"/>
      <c r="C2" s="53"/>
      <c r="D2" s="108"/>
    </row>
    <row r="3" spans="1:4" ht="22.5" customHeight="1">
      <c r="A3" s="57"/>
      <c r="B3" s="109" t="s">
        <v>28</v>
      </c>
      <c r="C3" s="110"/>
      <c r="D3" s="21"/>
    </row>
    <row r="4" spans="1:4" ht="19.5" customHeight="1">
      <c r="A4" s="57"/>
      <c r="B4" s="109"/>
      <c r="C4" s="110"/>
      <c r="D4" s="21"/>
    </row>
    <row r="5" spans="1:4" ht="6" hidden="1" customHeight="1">
      <c r="A5" s="58"/>
      <c r="B5" s="109"/>
      <c r="C5" s="110"/>
      <c r="D5" s="21"/>
    </row>
    <row r="6" spans="1:4" ht="22.5" hidden="1" customHeight="1">
      <c r="A6" s="58"/>
      <c r="B6" s="109"/>
      <c r="C6" s="110"/>
      <c r="D6" s="21"/>
    </row>
    <row r="7" spans="1:4" ht="3" customHeight="1" thickBot="1">
      <c r="A7" s="58"/>
      <c r="B7" s="49"/>
      <c r="C7" s="50"/>
      <c r="D7" s="21"/>
    </row>
    <row r="8" spans="1:4" ht="31.5" customHeight="1" thickBot="1">
      <c r="A8" s="59"/>
      <c r="B8" s="51" t="s">
        <v>22</v>
      </c>
      <c r="C8" s="60" t="s">
        <v>23</v>
      </c>
    </row>
    <row r="9" spans="1:4" s="2" customFormat="1" ht="14.25">
      <c r="A9" s="105">
        <v>1</v>
      </c>
      <c r="B9" s="61"/>
      <c r="C9" s="62"/>
    </row>
    <row r="10" spans="1:4" s="2" customFormat="1" ht="14.25">
      <c r="A10" s="106"/>
      <c r="B10" s="63"/>
      <c r="C10" s="64"/>
    </row>
    <row r="11" spans="1:4" s="2" customFormat="1" ht="15" thickBot="1">
      <c r="A11" s="107"/>
      <c r="B11" s="65"/>
      <c r="C11" s="66"/>
    </row>
    <row r="12" spans="1:4" s="2" customFormat="1" ht="14.25">
      <c r="A12" s="105">
        <v>2</v>
      </c>
      <c r="B12" s="67"/>
      <c r="C12" s="68"/>
    </row>
    <row r="13" spans="1:4" s="2" customFormat="1" ht="14.25">
      <c r="A13" s="106"/>
      <c r="B13" s="69"/>
      <c r="C13" s="70"/>
    </row>
    <row r="14" spans="1:4" s="2" customFormat="1" ht="15" thickBot="1">
      <c r="A14" s="107"/>
      <c r="B14" s="71"/>
      <c r="C14" s="66"/>
    </row>
    <row r="15" spans="1:4" s="2" customFormat="1" ht="14.25">
      <c r="A15" s="105">
        <v>3</v>
      </c>
      <c r="B15" s="67"/>
      <c r="C15" s="68"/>
    </row>
    <row r="16" spans="1:4" s="2" customFormat="1" ht="14.25">
      <c r="A16" s="106"/>
      <c r="B16" s="69"/>
      <c r="C16" s="70"/>
    </row>
    <row r="17" spans="1:3" s="2" customFormat="1" ht="15" thickBot="1">
      <c r="A17" s="107"/>
      <c r="B17" s="71"/>
      <c r="C17" s="66"/>
    </row>
    <row r="18" spans="1:3" s="2" customFormat="1" ht="14.25">
      <c r="A18" s="105">
        <v>4</v>
      </c>
      <c r="B18" s="67"/>
      <c r="C18" s="68"/>
    </row>
    <row r="19" spans="1:3" s="2" customFormat="1" ht="14.25">
      <c r="A19" s="106"/>
      <c r="B19" s="69"/>
      <c r="C19" s="70"/>
    </row>
    <row r="20" spans="1:3" s="2" customFormat="1" ht="15" thickBot="1">
      <c r="A20" s="107"/>
      <c r="B20" s="71"/>
      <c r="C20" s="66"/>
    </row>
    <row r="21" spans="1:3" s="2" customFormat="1" ht="14.25">
      <c r="A21" s="105">
        <v>5</v>
      </c>
      <c r="B21" s="67"/>
      <c r="C21" s="68"/>
    </row>
    <row r="22" spans="1:3" s="2" customFormat="1" ht="14.25">
      <c r="A22" s="106"/>
      <c r="B22" s="69"/>
      <c r="C22" s="70"/>
    </row>
    <row r="23" spans="1:3" s="2" customFormat="1" ht="15" thickBot="1">
      <c r="A23" s="107"/>
      <c r="B23" s="71"/>
      <c r="C23" s="66"/>
    </row>
    <row r="24" spans="1:3" s="2" customFormat="1" ht="14.25">
      <c r="A24" s="105">
        <v>6</v>
      </c>
      <c r="B24" s="67"/>
      <c r="C24" s="68"/>
    </row>
    <row r="25" spans="1:3" s="2" customFormat="1" ht="14.25">
      <c r="A25" s="106"/>
      <c r="B25" s="69"/>
      <c r="C25" s="70"/>
    </row>
    <row r="26" spans="1:3" s="2" customFormat="1" ht="15" thickBot="1">
      <c r="A26" s="107"/>
      <c r="B26" s="71"/>
      <c r="C26" s="66"/>
    </row>
    <row r="27" spans="1:3" s="2" customFormat="1" ht="14.25">
      <c r="A27" s="105">
        <v>7</v>
      </c>
      <c r="B27" s="67"/>
      <c r="C27" s="68"/>
    </row>
    <row r="28" spans="1:3" s="2" customFormat="1" ht="14.25">
      <c r="A28" s="106"/>
      <c r="B28" s="69"/>
      <c r="C28" s="70"/>
    </row>
    <row r="29" spans="1:3" ht="15" thickBot="1">
      <c r="A29" s="107"/>
      <c r="B29" s="72"/>
      <c r="C29" s="73"/>
    </row>
    <row r="30" spans="1:3" s="2" customFormat="1" ht="14.25" customHeight="1">
      <c r="A30" s="105">
        <v>8</v>
      </c>
      <c r="B30" s="74"/>
      <c r="C30" s="75"/>
    </row>
    <row r="31" spans="1:3" ht="15.75" customHeight="1">
      <c r="A31" s="106"/>
      <c r="B31" s="76"/>
      <c r="C31" s="77"/>
    </row>
    <row r="32" spans="1:3" ht="15" thickBot="1">
      <c r="A32" s="107"/>
      <c r="B32" s="72"/>
      <c r="C32" s="73"/>
    </row>
    <row r="33" spans="1:3" ht="14.25">
      <c r="A33" s="105">
        <v>9</v>
      </c>
      <c r="B33" s="74"/>
      <c r="C33" s="75"/>
    </row>
    <row r="34" spans="1:3" ht="14.25">
      <c r="A34" s="106"/>
      <c r="B34" s="76"/>
      <c r="C34" s="77"/>
    </row>
    <row r="35" spans="1:3" ht="15" thickBot="1">
      <c r="A35" s="107"/>
      <c r="B35" s="72"/>
      <c r="C35" s="73"/>
    </row>
    <row r="36" spans="1:3" ht="14.25">
      <c r="A36" s="105">
        <v>10</v>
      </c>
      <c r="B36" s="74"/>
      <c r="C36" s="75"/>
    </row>
    <row r="37" spans="1:3" ht="14.25">
      <c r="A37" s="106"/>
      <c r="B37" s="76"/>
      <c r="C37" s="77"/>
    </row>
    <row r="38" spans="1:3" ht="15" thickBot="1">
      <c r="A38" s="107"/>
      <c r="B38" s="72"/>
      <c r="C38" s="73"/>
    </row>
    <row r="39" spans="1:3" ht="14.25">
      <c r="A39" s="105">
        <v>11</v>
      </c>
      <c r="B39" s="74"/>
      <c r="C39" s="75"/>
    </row>
    <row r="40" spans="1:3" ht="14.25">
      <c r="A40" s="106"/>
      <c r="B40" s="76"/>
      <c r="C40" s="77"/>
    </row>
    <row r="41" spans="1:3" ht="15" thickBot="1">
      <c r="A41" s="107"/>
      <c r="B41" s="72"/>
      <c r="C41" s="73"/>
    </row>
    <row r="42" spans="1:3">
      <c r="B42" s="21"/>
      <c r="C42" s="21"/>
    </row>
    <row r="43" spans="1:3">
      <c r="B43" s="21"/>
      <c r="C43" s="21"/>
    </row>
  </sheetData>
  <mergeCells count="14">
    <mergeCell ref="D1:D2"/>
    <mergeCell ref="B3:C6"/>
    <mergeCell ref="B1:C1"/>
    <mergeCell ref="A9:A11"/>
    <mergeCell ref="A12:A14"/>
    <mergeCell ref="A30:A32"/>
    <mergeCell ref="A33:A35"/>
    <mergeCell ref="A36:A38"/>
    <mergeCell ref="A39:A41"/>
    <mergeCell ref="A15:A17"/>
    <mergeCell ref="A18:A20"/>
    <mergeCell ref="A21:A23"/>
    <mergeCell ref="A24:A26"/>
    <mergeCell ref="A27:A29"/>
  </mergeCell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 Log and Reimbursement</vt:lpstr>
      <vt:lpstr>Mileage Log-Reimbersement pg. 2</vt:lpstr>
      <vt:lpstr>List of Addresses</vt:lpstr>
      <vt:lpstr>'Mileage Log and Reimbursement'!Print_Area</vt:lpstr>
    </vt:vector>
  </TitlesOfParts>
  <Company>Clifford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Log &amp; Expense Reimbursement Form</dc:title>
  <dc:creator>Rebecca Shull</dc:creator>
  <cp:lastModifiedBy>Zamora, Ozzy</cp:lastModifiedBy>
  <cp:lastPrinted>2021-03-11T21:10:17Z</cp:lastPrinted>
  <dcterms:created xsi:type="dcterms:W3CDTF">2002-01-25T17:12:56Z</dcterms:created>
  <dcterms:modified xsi:type="dcterms:W3CDTF">2022-12-06T22:42:57Z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